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15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ables/table10.xml" ContentType="application/vnd.openxmlformats-officedocument.spreadsheetml.table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9440" windowHeight="7935" activeTab="2"/>
  </bookViews>
  <sheets>
    <sheet name="Instructions" sheetId="8" r:id="rId1"/>
    <sheet name="Input Sheet" sheetId="3" r:id="rId2"/>
    <sheet name="Survey Sheet" sheetId="6" r:id="rId3"/>
    <sheet name="Analysis" sheetId="7" r:id="rId4"/>
  </sheets>
  <definedNames>
    <definedName name="Abbreviations">#REF!</definedName>
    <definedName name="Block">TbleBlock[Block]</definedName>
    <definedName name="Crop">TbleCrop[Crop]</definedName>
    <definedName name="Dates">TbleDate[Dates]</definedName>
    <definedName name="District">TbleDist[District]</definedName>
    <definedName name="Farmers_Name">TbleFarmer[Farmers_Name]</definedName>
    <definedName name="Mobile_No">TbleMobile[Mobile_No]</definedName>
    <definedName name="Response_1">TbleResA[Response_1]</definedName>
    <definedName name="Response_2">TbleResB[Response_2]</definedName>
    <definedName name="Response_3">TbleResC[Response_3]</definedName>
    <definedName name="Stage">TbleStage[Stage]</definedName>
    <definedName name="Subdivision">TbleSubD[Subdivision]</definedName>
    <definedName name="Village">TbleVill[Village]</definedName>
    <definedName name="WeekNo">TbleWeek[WeekNo]</definedName>
  </definedNames>
  <calcPr calcId="125725"/>
</workbook>
</file>

<file path=xl/calcChain.xml><?xml version="1.0" encoding="utf-8"?>
<calcChain xmlns="http://schemas.openxmlformats.org/spreadsheetml/2006/main">
  <c r="A2" i="7"/>
  <c r="B2"/>
  <c r="D2"/>
  <c r="E2"/>
  <c r="F2"/>
  <c r="G2"/>
  <c r="H2"/>
  <c r="I2"/>
  <c r="K2"/>
  <c r="L2"/>
  <c r="M2"/>
</calcChain>
</file>

<file path=xl/sharedStrings.xml><?xml version="1.0" encoding="utf-8"?>
<sst xmlns="http://schemas.openxmlformats.org/spreadsheetml/2006/main" count="105" uniqueCount="91">
  <si>
    <t>Crop</t>
  </si>
  <si>
    <t>District</t>
  </si>
  <si>
    <t>Village</t>
  </si>
  <si>
    <t>Block</t>
  </si>
  <si>
    <t>Yes</t>
  </si>
  <si>
    <t>No</t>
  </si>
  <si>
    <t>Unfavorable Weather</t>
  </si>
  <si>
    <t>Stage</t>
  </si>
  <si>
    <t>Nursery Preparation</t>
  </si>
  <si>
    <t>Subdivision</t>
  </si>
  <si>
    <t>Period</t>
  </si>
  <si>
    <t>Jan 01-07</t>
  </si>
  <si>
    <t>Jan 08-14</t>
  </si>
  <si>
    <t>Jan 15-21</t>
  </si>
  <si>
    <t>Jan 22-28</t>
  </si>
  <si>
    <t>Jan 29–Feb 04</t>
  </si>
  <si>
    <t>Feb 05-11</t>
  </si>
  <si>
    <t>Feb 12-18</t>
  </si>
  <si>
    <t>Feb 19-25</t>
  </si>
  <si>
    <t>Feb 26–Mar 04</t>
  </si>
  <si>
    <t>Mar 05-11</t>
  </si>
  <si>
    <t>Mar 12-18</t>
  </si>
  <si>
    <t>Mar 19-25</t>
  </si>
  <si>
    <t>Mar 26-Apr 01</t>
  </si>
  <si>
    <t>Apr 02-08</t>
  </si>
  <si>
    <t>Apr 09-15</t>
  </si>
  <si>
    <t>Apr 16-22</t>
  </si>
  <si>
    <t>Apr 23-29</t>
  </si>
  <si>
    <t>Apr 30-May 06</t>
  </si>
  <si>
    <t>May 07-13</t>
  </si>
  <si>
    <t>May 14-20</t>
  </si>
  <si>
    <t>May 21-27</t>
  </si>
  <si>
    <t>May 28–Jun 03</t>
  </si>
  <si>
    <t>Jun 04-10</t>
  </si>
  <si>
    <t>Jun 11-17</t>
  </si>
  <si>
    <t>Jun 18-24</t>
  </si>
  <si>
    <t>Jun 25–Jul 01</t>
  </si>
  <si>
    <t>Jul 02-08</t>
  </si>
  <si>
    <t>Jul 09-15</t>
  </si>
  <si>
    <t>Jul 16-22</t>
  </si>
  <si>
    <t>Jul 23-29</t>
  </si>
  <si>
    <t>Jul 30–Aug 05</t>
  </si>
  <si>
    <t>Aug 06-12</t>
  </si>
  <si>
    <t>Aug 13-19</t>
  </si>
  <si>
    <t>Aug 20-26</t>
  </si>
  <si>
    <t>Aug 27–Sep 02</t>
  </si>
  <si>
    <t>Sep 03-09</t>
  </si>
  <si>
    <t>Sep 10-16</t>
  </si>
  <si>
    <t>Sep 17-23</t>
  </si>
  <si>
    <t>Sep 24-30</t>
  </si>
  <si>
    <t>Oct 01-07</t>
  </si>
  <si>
    <t>Oct 08-14</t>
  </si>
  <si>
    <t>Oct 15-21</t>
  </si>
  <si>
    <t>Oct 22-28</t>
  </si>
  <si>
    <t>Oct 29–Nov 04</t>
  </si>
  <si>
    <t>Nov 05-11</t>
  </si>
  <si>
    <t>Nov 12-18</t>
  </si>
  <si>
    <t>Nov 19-25</t>
  </si>
  <si>
    <t>Nov 26–Dec 02</t>
  </si>
  <si>
    <t>Dec 03-09</t>
  </si>
  <si>
    <t>Dec 10-16</t>
  </si>
  <si>
    <t>Dec 17-23</t>
  </si>
  <si>
    <t>Dec 24-31</t>
  </si>
  <si>
    <t>Response 1</t>
  </si>
  <si>
    <t>Response 2</t>
  </si>
  <si>
    <t>Satisfied</t>
  </si>
  <si>
    <t>Partially Satisfied</t>
  </si>
  <si>
    <t>Not Satisfied</t>
  </si>
  <si>
    <t>Irrelevant</t>
  </si>
  <si>
    <t>Relevant but not prepared</t>
  </si>
  <si>
    <t>Minimum response time</t>
  </si>
  <si>
    <t>Dates</t>
  </si>
  <si>
    <t>WeekNo</t>
  </si>
  <si>
    <t>Response_1</t>
  </si>
  <si>
    <t>Response_2</t>
  </si>
  <si>
    <t>Response_3</t>
  </si>
  <si>
    <t>Farmers Name</t>
  </si>
  <si>
    <t>Farmers_Name</t>
  </si>
  <si>
    <t>Mobile_No</t>
  </si>
  <si>
    <t>Total Respondents</t>
  </si>
  <si>
    <t>Bulletin Followed</t>
  </si>
  <si>
    <t>Specific Respondents</t>
  </si>
  <si>
    <t>Other not related to advisory</t>
  </si>
  <si>
    <t>Feedback on Weather Forecast</t>
  </si>
  <si>
    <t>1. The informations like farmrs details, crop name, crop stage to be digitized once in Input Sheet</t>
  </si>
  <si>
    <t>2. Do not change content of Column No H, I, L, M &amp; N in Input sheet.</t>
  </si>
  <si>
    <t>3. Response of farmres to be noted in Survey Sheet</t>
  </si>
  <si>
    <t>5. The Analysis sheet will only be used for creating graph on the filtered values of Survey Sheet</t>
  </si>
  <si>
    <t>6. Date format in Survey Sheet will be mm-dd-yyyy. No other format should be used.</t>
  </si>
  <si>
    <t>4. Survey sheet to be selected from Drop Down list which is linked with Input Sheet</t>
  </si>
  <si>
    <t>Date (mm-dd-yyyy)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</si>
</sst>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4" fillId="3" borderId="0" xfId="0" applyFont="1" applyFill="1"/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Times New Roman"/>
        <scheme val="none"/>
      </font>
      <alignment vertical="center" textRotation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relativeIndent="255" justifyLastLine="0" shrinkToFit="0" readingOrder="0"/>
      <protection locked="0" hidden="0"/>
    </dxf>
    <dxf>
      <alignment horizontal="general" vertical="center" textRotation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general" vertical="center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937489063867017"/>
          <c:y val="0.16145815106445036"/>
          <c:w val="0.49180577427821542"/>
          <c:h val="0.81967629046369272"/>
        </c:manualLayout>
      </c:layout>
      <c:pieChart>
        <c:varyColors val="1"/>
        <c:ser>
          <c:idx val="0"/>
          <c:order val="0"/>
          <c:tx>
            <c:strRef>
              <c:f>Analysis!$C$2</c:f>
              <c:strCache>
                <c:ptCount val="1"/>
                <c:pt idx="0">
                  <c:v>Nursery Preparation</c:v>
                </c:pt>
              </c:strCache>
            </c:strRef>
          </c:tx>
          <c:dLbls>
            <c:dLbl>
              <c:idx val="0"/>
              <c:layout>
                <c:manualLayout>
                  <c:x val="-0.12758562992125977"/>
                  <c:y val="-0.10132436570428696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Percent val="1"/>
            </c:dLbl>
            <c:dLbl>
              <c:idx val="1"/>
              <c:layout>
                <c:manualLayout>
                  <c:x val="0.11919346019247594"/>
                  <c:y val="-3.3892534266550013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Percent val="1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bestFit"/>
            <c:showPercent val="1"/>
            <c:showLeaderLines val="1"/>
          </c:dLbls>
          <c:cat>
            <c:strRef>
              <c:f>Analysis!$D$1:$I$1</c:f>
              <c:strCache>
                <c:ptCount val="6"/>
                <c:pt idx="0">
                  <c:v>Bulletin Followed</c:v>
                </c:pt>
                <c:pt idx="1">
                  <c:v>Irrelevant</c:v>
                </c:pt>
                <c:pt idx="2">
                  <c:v>Relevant but not prepared</c:v>
                </c:pt>
                <c:pt idx="3">
                  <c:v>Unfavorable Weather</c:v>
                </c:pt>
                <c:pt idx="4">
                  <c:v>Minimum response time</c:v>
                </c:pt>
                <c:pt idx="5">
                  <c:v>Other not related to advisory</c:v>
                </c:pt>
              </c:strCache>
            </c:strRef>
          </c:cat>
          <c:val>
            <c:numRef>
              <c:f>Analysis!$D$2:$I$2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>
        <c:manualLayout>
          <c:xMode val="edge"/>
          <c:yMode val="edge"/>
          <c:x val="0.64567629046369279"/>
          <c:y val="0.16557669874599018"/>
          <c:w val="0.33765704286964154"/>
          <c:h val="0.7665317876932054"/>
        </c:manualLayout>
      </c:layout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txPr>
        <a:bodyPr/>
        <a:lstStyle/>
        <a:p>
          <a:pPr>
            <a:defRPr sz="14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5483683289588812"/>
          <c:y val="0.18923592884222826"/>
          <c:w val="0.47236132983377088"/>
          <c:h val="0.78726888305628451"/>
        </c:manualLayout>
      </c:layout>
      <c:pieChart>
        <c:varyColors val="1"/>
        <c:ser>
          <c:idx val="0"/>
          <c:order val="0"/>
          <c:tx>
            <c:strRef>
              <c:f>Analysis!$J$2</c:f>
              <c:strCache>
                <c:ptCount val="1"/>
                <c:pt idx="0">
                  <c:v>Feedback on Weather Forecast</c:v>
                </c:pt>
              </c:strCache>
            </c:strRef>
          </c:tx>
          <c:dLbls>
            <c:dLbl>
              <c:idx val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</c:dLbl>
            <c:dLbl>
              <c:idx val="1"/>
              <c:layout>
                <c:manualLayout>
                  <c:x val="0.14312292213473315"/>
                  <c:y val="1.2654928550597839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Percent val="1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Percent val="1"/>
            <c:showLeaderLines val="1"/>
          </c:dLbls>
          <c:cat>
            <c:strRef>
              <c:f>Analysis!$K$1:$M$1</c:f>
              <c:strCache>
                <c:ptCount val="3"/>
                <c:pt idx="0">
                  <c:v>Satisfied</c:v>
                </c:pt>
                <c:pt idx="1">
                  <c:v>Partially Satisfied</c:v>
                </c:pt>
                <c:pt idx="2">
                  <c:v>Not Satisfied</c:v>
                </c:pt>
              </c:strCache>
            </c:strRef>
          </c:cat>
          <c:val>
            <c:numRef>
              <c:f>Analysis!$K$2:$M$2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zero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4</xdr:col>
      <xdr:colOff>9525</xdr:colOff>
      <xdr:row>19</xdr:row>
      <xdr:rowOff>80962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4</xdr:row>
      <xdr:rowOff>138112</xdr:rowOff>
    </xdr:from>
    <xdr:to>
      <xdr:col>9</xdr:col>
      <xdr:colOff>981075</xdr:colOff>
      <xdr:row>19</xdr:row>
      <xdr:rowOff>23812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bleWeek" displayName="TbleWeek" ref="H2:H54" totalsRowShown="0" dataDxfId="17">
  <autoFilter ref="H2:H54"/>
  <tableColumns count="1">
    <tableColumn id="1" name="WeekNo" dataDxfId="16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3" name="TbleVill" displayName="TbleVill" ref="D2:D32" totalsRowShown="0">
  <autoFilter ref="D2:D32"/>
  <tableColumns count="1">
    <tableColumn id="1" name="Village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4" name="TbleBlock" displayName="TbleBlock" ref="E2:E32" totalsRowShown="0">
  <autoFilter ref="E2:E32"/>
  <tableColumns count="1">
    <tableColumn id="1" name="Block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id="6" name="TbleSubD" displayName="TbleSubD" ref="F2:F32" totalsRowShown="0">
  <autoFilter ref="F2:F32"/>
  <tableColumns count="1">
    <tableColumn id="1" name="Subdivision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id="13" name="TbleDist" displayName="TbleDist" ref="G2:G32" totalsRowShown="0">
  <autoFilter ref="G2:G32"/>
  <tableColumns count="1">
    <tableColumn id="1" name="District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id="26" name="Tble_Date_Analysis" displayName="Tble_Date_Analysis" ref="A2:I3" insertRow="1" totalsRowShown="0" headerRowDxfId="3">
  <autoFilter ref="A2:I3"/>
  <tableColumns count="9">
    <tableColumn id="1" name="Date (mm-dd-yyyy)"/>
    <tableColumn id="2" name="Farmers Name"/>
    <tableColumn id="3" name="Village"/>
    <tableColumn id="4" name="Period"/>
    <tableColumn id="5" name="Crop"/>
    <tableColumn id="6" name="Stage"/>
    <tableColumn id="7" name="Response 1"/>
    <tableColumn id="8" name="Response 2"/>
    <tableColumn id="11" name="Response_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7" name="Table17" displayName="Table17" ref="C1:C2" totalsRowShown="0" headerRowDxfId="2" dataDxfId="1">
  <autoFilter ref="C1:C2"/>
  <tableColumns count="1">
    <tableColumn id="1" name="Stage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7" name="TbleDate" displayName="TbleDate" ref="I2:I54" totalsRowShown="0" dataDxfId="15">
  <autoFilter ref="I2:I54"/>
  <tableColumns count="1">
    <tableColumn id="1" name="Dates" dataDxfId="1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8" name="TbleCrop" displayName="TbleCrop" ref="J2:J54" totalsRowShown="0" dataDxfId="13">
  <autoFilter ref="J2:J54"/>
  <tableColumns count="1">
    <tableColumn id="1" name="Crop" dataDxfId="12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9" name="TbleStage" displayName="TbleStage" ref="K2:K54" totalsRowShown="0" dataDxfId="11">
  <autoFilter ref="K2:K54"/>
  <tableColumns count="1">
    <tableColumn id="1" name="Stage" dataDxfId="10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0" name="TbleResA" displayName="TbleResA" ref="L2:L54" totalsRowShown="0" dataDxfId="9">
  <autoFilter ref="L2:L54"/>
  <tableColumns count="1">
    <tableColumn id="1" name="Response_1" dataDxfId="8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11" name="TbleResB" displayName="TbleResB" ref="M2:M54" totalsRowShown="0" dataDxfId="7">
  <autoFilter ref="M2:M54"/>
  <tableColumns count="1">
    <tableColumn id="1" name="Response_2" dataDxfId="6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12" name="TbleResC" displayName="TbleResC" ref="N2:N54" totalsRowShown="0" dataDxfId="5">
  <autoFilter ref="N2:N54"/>
  <tableColumns count="1">
    <tableColumn id="1" name="Response_3" dataDxfId="4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" name="TbleFarmer" displayName="TbleFarmer" ref="B2:B32" totalsRowShown="0">
  <autoFilter ref="B2:B32"/>
  <tableColumns count="1">
    <tableColumn id="1" name="Farmers_Name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2" name="TbleMobile" displayName="TbleMobile" ref="C2:C31" totalsRowShown="0">
  <autoFilter ref="C2:C31"/>
  <tableColumns count="1">
    <tableColumn id="1" name="Mobile_No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7"/>
  <sheetViews>
    <sheetView workbookViewId="0">
      <selection activeCell="B7" sqref="B7"/>
    </sheetView>
  </sheetViews>
  <sheetFormatPr defaultRowHeight="15.75"/>
  <cols>
    <col min="1" max="9" width="9.140625" style="15"/>
    <col min="10" max="10" width="11.85546875" style="15" customWidth="1"/>
    <col min="11" max="16384" width="9.140625" style="15"/>
  </cols>
  <sheetData>
    <row r="2" spans="2:10">
      <c r="B2" s="16" t="s">
        <v>84</v>
      </c>
    </row>
    <row r="3" spans="2:10">
      <c r="B3" s="17" t="s">
        <v>85</v>
      </c>
      <c r="C3" s="18"/>
      <c r="D3" s="18"/>
      <c r="E3" s="18"/>
      <c r="F3" s="18"/>
      <c r="G3" s="18"/>
      <c r="H3" s="18"/>
      <c r="I3" s="18"/>
      <c r="J3" s="18"/>
    </row>
    <row r="4" spans="2:10">
      <c r="B4" s="16" t="s">
        <v>86</v>
      </c>
    </row>
    <row r="5" spans="2:10">
      <c r="B5" s="17" t="s">
        <v>89</v>
      </c>
      <c r="C5" s="18"/>
      <c r="D5" s="18"/>
      <c r="E5" s="18"/>
      <c r="F5" s="18"/>
      <c r="G5" s="18"/>
      <c r="H5" s="18"/>
      <c r="I5" s="18"/>
      <c r="J5" s="18"/>
    </row>
    <row r="6" spans="2:10">
      <c r="B6" s="16" t="s">
        <v>87</v>
      </c>
    </row>
    <row r="7" spans="2:10">
      <c r="B7" s="17" t="s">
        <v>88</v>
      </c>
      <c r="C7" s="18"/>
      <c r="D7" s="18"/>
      <c r="E7" s="18"/>
      <c r="F7" s="18"/>
      <c r="G7" s="18"/>
      <c r="H7" s="18"/>
      <c r="I7" s="18"/>
      <c r="J7" s="18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B2:N54"/>
  <sheetViews>
    <sheetView zoomScale="90" zoomScaleNormal="90" workbookViewId="0">
      <selection activeCell="B3" sqref="B3"/>
    </sheetView>
  </sheetViews>
  <sheetFormatPr defaultRowHeight="15"/>
  <cols>
    <col min="2" max="2" width="26.140625" customWidth="1"/>
    <col min="3" max="3" width="12.42578125" customWidth="1"/>
    <col min="4" max="4" width="16.140625" bestFit="1" customWidth="1"/>
    <col min="5" max="7" width="14" customWidth="1"/>
    <col min="8" max="8" width="10.85546875" customWidth="1"/>
    <col min="9" max="9" width="14.5703125" bestFit="1" customWidth="1"/>
    <col min="10" max="10" width="12.85546875" customWidth="1"/>
    <col min="11" max="11" width="36.28515625" customWidth="1"/>
    <col min="12" max="12" width="13.7109375" customWidth="1"/>
    <col min="13" max="13" width="28.42578125" customWidth="1"/>
    <col min="14" max="14" width="15.7109375" bestFit="1" customWidth="1"/>
  </cols>
  <sheetData>
    <row r="2" spans="2:14">
      <c r="B2" t="s">
        <v>77</v>
      </c>
      <c r="C2" t="s">
        <v>78</v>
      </c>
      <c r="D2" t="s">
        <v>2</v>
      </c>
      <c r="E2" t="s">
        <v>3</v>
      </c>
      <c r="F2" t="s">
        <v>9</v>
      </c>
      <c r="G2" t="s">
        <v>1</v>
      </c>
      <c r="H2" t="s">
        <v>72</v>
      </c>
      <c r="I2" t="s">
        <v>71</v>
      </c>
      <c r="J2" t="s">
        <v>0</v>
      </c>
      <c r="K2" t="s">
        <v>7</v>
      </c>
      <c r="L2" t="s">
        <v>73</v>
      </c>
      <c r="M2" t="s">
        <v>74</v>
      </c>
      <c r="N2" t="s">
        <v>75</v>
      </c>
    </row>
    <row r="3" spans="2:14">
      <c r="H3" s="1">
        <v>1</v>
      </c>
      <c r="I3" s="2" t="s">
        <v>11</v>
      </c>
      <c r="J3" s="2"/>
      <c r="K3" s="2"/>
      <c r="L3" s="2" t="s">
        <v>4</v>
      </c>
      <c r="M3" s="2" t="s">
        <v>68</v>
      </c>
      <c r="N3" s="2" t="s">
        <v>65</v>
      </c>
    </row>
    <row r="4" spans="2:14">
      <c r="H4" s="1">
        <v>2</v>
      </c>
      <c r="I4" s="2" t="s">
        <v>12</v>
      </c>
      <c r="J4" s="2"/>
      <c r="K4" s="2"/>
      <c r="L4" s="2" t="s">
        <v>5</v>
      </c>
      <c r="M4" s="2" t="s">
        <v>69</v>
      </c>
      <c r="N4" s="2" t="s">
        <v>66</v>
      </c>
    </row>
    <row r="5" spans="2:14">
      <c r="H5" s="1">
        <v>3</v>
      </c>
      <c r="I5" s="2" t="s">
        <v>13</v>
      </c>
      <c r="J5" s="2"/>
      <c r="K5" s="2"/>
      <c r="L5" s="2"/>
      <c r="M5" s="2" t="s">
        <v>6</v>
      </c>
      <c r="N5" s="2" t="s">
        <v>67</v>
      </c>
    </row>
    <row r="6" spans="2:14">
      <c r="H6" s="1">
        <v>4</v>
      </c>
      <c r="I6" s="2" t="s">
        <v>14</v>
      </c>
      <c r="J6" s="2"/>
      <c r="K6" s="2"/>
      <c r="L6" s="2"/>
      <c r="M6" s="2" t="s">
        <v>70</v>
      </c>
      <c r="N6" s="2"/>
    </row>
    <row r="7" spans="2:14">
      <c r="H7" s="1">
        <v>5</v>
      </c>
      <c r="I7" s="2" t="s">
        <v>15</v>
      </c>
      <c r="J7" s="2"/>
      <c r="K7" s="2"/>
      <c r="L7" s="2"/>
      <c r="M7" s="2" t="s">
        <v>82</v>
      </c>
      <c r="N7" s="2"/>
    </row>
    <row r="8" spans="2:14">
      <c r="H8" s="1">
        <v>6</v>
      </c>
      <c r="I8" s="2" t="s">
        <v>16</v>
      </c>
      <c r="J8" s="2"/>
      <c r="K8" s="2"/>
      <c r="L8" s="2"/>
      <c r="M8" s="2"/>
      <c r="N8" s="2"/>
    </row>
    <row r="9" spans="2:14">
      <c r="H9" s="1">
        <v>7</v>
      </c>
      <c r="I9" s="2" t="s">
        <v>17</v>
      </c>
      <c r="J9" s="2"/>
      <c r="K9" s="2"/>
      <c r="L9" s="2"/>
      <c r="M9" s="2"/>
      <c r="N9" s="2"/>
    </row>
    <row r="10" spans="2:14">
      <c r="H10" s="1">
        <v>8</v>
      </c>
      <c r="I10" s="2" t="s">
        <v>18</v>
      </c>
      <c r="J10" s="2"/>
      <c r="K10" s="2"/>
      <c r="L10" s="2"/>
      <c r="M10" s="2"/>
      <c r="N10" s="2"/>
    </row>
    <row r="11" spans="2:14">
      <c r="H11" s="1">
        <v>9</v>
      </c>
      <c r="I11" s="2" t="s">
        <v>19</v>
      </c>
      <c r="J11" s="2"/>
      <c r="K11" s="2"/>
      <c r="L11" s="2"/>
      <c r="M11" s="2"/>
      <c r="N11" s="2"/>
    </row>
    <row r="12" spans="2:14">
      <c r="H12" s="1">
        <v>10</v>
      </c>
      <c r="I12" s="2" t="s">
        <v>20</v>
      </c>
      <c r="J12" s="2"/>
      <c r="K12" s="2"/>
      <c r="L12" s="2"/>
      <c r="M12" s="2"/>
      <c r="N12" s="2"/>
    </row>
    <row r="13" spans="2:14">
      <c r="H13" s="1">
        <v>11</v>
      </c>
      <c r="I13" s="2" t="s">
        <v>21</v>
      </c>
      <c r="J13" s="2"/>
      <c r="K13" s="2"/>
      <c r="L13" s="2"/>
      <c r="M13" s="2"/>
      <c r="N13" s="2"/>
    </row>
    <row r="14" spans="2:14">
      <c r="H14" s="1">
        <v>12</v>
      </c>
      <c r="I14" s="2" t="s">
        <v>22</v>
      </c>
      <c r="J14" s="2"/>
      <c r="K14" s="2"/>
      <c r="L14" s="2"/>
      <c r="M14" s="2"/>
      <c r="N14" s="2"/>
    </row>
    <row r="15" spans="2:14">
      <c r="H15" s="1">
        <v>13</v>
      </c>
      <c r="I15" s="2" t="s">
        <v>23</v>
      </c>
      <c r="J15" s="2"/>
      <c r="K15" s="2"/>
      <c r="L15" s="2"/>
      <c r="M15" s="2"/>
      <c r="N15" s="2"/>
    </row>
    <row r="16" spans="2:14">
      <c r="H16" s="1">
        <v>14</v>
      </c>
      <c r="I16" s="2" t="s">
        <v>24</v>
      </c>
      <c r="J16" s="2"/>
      <c r="K16" s="2"/>
      <c r="L16" s="2"/>
      <c r="M16" s="2"/>
      <c r="N16" s="2"/>
    </row>
    <row r="17" spans="2:14">
      <c r="H17" s="1">
        <v>15</v>
      </c>
      <c r="I17" s="2" t="s">
        <v>25</v>
      </c>
      <c r="J17" s="2"/>
      <c r="K17" s="2"/>
      <c r="L17" s="2"/>
      <c r="M17" s="2"/>
      <c r="N17" s="2"/>
    </row>
    <row r="18" spans="2:14">
      <c r="B18" s="5"/>
      <c r="C18" s="5"/>
      <c r="D18" s="5"/>
      <c r="E18" s="5"/>
      <c r="F18" s="5"/>
      <c r="G18" s="5"/>
      <c r="H18" s="1">
        <v>16</v>
      </c>
      <c r="I18" s="2" t="s">
        <v>26</v>
      </c>
      <c r="J18" s="2"/>
      <c r="K18" s="2"/>
      <c r="L18" s="2"/>
      <c r="M18" s="2"/>
      <c r="N18" s="2"/>
    </row>
    <row r="19" spans="2:14">
      <c r="B19" s="5"/>
      <c r="C19" s="5"/>
      <c r="D19" s="5"/>
      <c r="E19" s="5"/>
      <c r="F19" s="5"/>
      <c r="G19" s="5"/>
      <c r="H19" s="1">
        <v>17</v>
      </c>
      <c r="I19" s="2" t="s">
        <v>27</v>
      </c>
      <c r="J19" s="2"/>
      <c r="K19" s="2"/>
      <c r="L19" s="2"/>
      <c r="M19" s="2"/>
      <c r="N19" s="2"/>
    </row>
    <row r="20" spans="2:14">
      <c r="B20" s="5"/>
      <c r="C20" s="5"/>
      <c r="D20" s="5"/>
      <c r="E20" s="5"/>
      <c r="F20" s="5"/>
      <c r="G20" s="5"/>
      <c r="H20" s="1">
        <v>18</v>
      </c>
      <c r="I20" s="2" t="s">
        <v>28</v>
      </c>
      <c r="K20" s="2"/>
      <c r="L20" s="2"/>
      <c r="M20" s="2"/>
      <c r="N20" s="2"/>
    </row>
    <row r="21" spans="2:14">
      <c r="B21" s="5"/>
      <c r="C21" s="5"/>
      <c r="D21" s="5"/>
      <c r="E21" s="5"/>
      <c r="F21" s="5"/>
      <c r="G21" s="5"/>
      <c r="H21" s="1">
        <v>19</v>
      </c>
      <c r="I21" s="2" t="s">
        <v>29</v>
      </c>
      <c r="K21" s="2"/>
      <c r="L21" s="2"/>
      <c r="M21" s="2"/>
      <c r="N21" s="2"/>
    </row>
    <row r="22" spans="2:14">
      <c r="B22" s="5"/>
      <c r="C22" s="5"/>
      <c r="D22" s="5"/>
      <c r="E22" s="5"/>
      <c r="F22" s="5"/>
      <c r="G22" s="5"/>
      <c r="H22" s="1">
        <v>20</v>
      </c>
      <c r="I22" s="2" t="s">
        <v>30</v>
      </c>
      <c r="K22" s="2"/>
      <c r="L22" s="2"/>
      <c r="M22" s="2"/>
      <c r="N22" s="2"/>
    </row>
    <row r="23" spans="2:14">
      <c r="B23" s="5"/>
      <c r="C23" s="5"/>
      <c r="D23" s="5"/>
      <c r="E23" s="5"/>
      <c r="F23" s="5"/>
      <c r="G23" s="5"/>
      <c r="H23" s="1">
        <v>21</v>
      </c>
      <c r="I23" s="2" t="s">
        <v>31</v>
      </c>
      <c r="K23" s="2"/>
      <c r="L23" s="2"/>
      <c r="M23" s="2"/>
      <c r="N23" s="2"/>
    </row>
    <row r="24" spans="2:14">
      <c r="B24" s="5"/>
      <c r="C24" s="5"/>
      <c r="D24" s="5"/>
      <c r="E24" s="5"/>
      <c r="F24" s="5"/>
      <c r="G24" s="5"/>
      <c r="H24" s="1">
        <v>22</v>
      </c>
      <c r="I24" s="2" t="s">
        <v>32</v>
      </c>
      <c r="K24" s="2"/>
      <c r="L24" s="2"/>
      <c r="M24" s="2"/>
      <c r="N24" s="2"/>
    </row>
    <row r="25" spans="2:14">
      <c r="B25" s="5"/>
      <c r="C25" s="5"/>
      <c r="D25" s="5"/>
      <c r="E25" s="5"/>
      <c r="F25" s="5"/>
      <c r="G25" s="5"/>
      <c r="H25" s="1">
        <v>23</v>
      </c>
      <c r="I25" s="2" t="s">
        <v>33</v>
      </c>
      <c r="K25" s="2"/>
      <c r="L25" s="2"/>
      <c r="M25" s="2"/>
      <c r="N25" s="2"/>
    </row>
    <row r="26" spans="2:14">
      <c r="B26" s="5"/>
      <c r="C26" s="5"/>
      <c r="D26" s="5"/>
      <c r="E26" s="5"/>
      <c r="F26" s="5"/>
      <c r="G26" s="5"/>
      <c r="H26" s="1">
        <v>24</v>
      </c>
      <c r="I26" s="2" t="s">
        <v>34</v>
      </c>
      <c r="K26" s="2"/>
      <c r="L26" s="2"/>
      <c r="M26" s="2"/>
      <c r="N26" s="2"/>
    </row>
    <row r="27" spans="2:14">
      <c r="B27" s="5"/>
      <c r="C27" s="5"/>
      <c r="D27" s="5"/>
      <c r="E27" s="5"/>
      <c r="F27" s="5"/>
      <c r="G27" s="5"/>
      <c r="H27" s="1">
        <v>25</v>
      </c>
      <c r="I27" s="2" t="s">
        <v>35</v>
      </c>
      <c r="K27" s="2"/>
      <c r="L27" s="2"/>
      <c r="M27" s="2"/>
      <c r="N27" s="2"/>
    </row>
    <row r="28" spans="2:14">
      <c r="B28" s="5"/>
      <c r="C28" s="5"/>
      <c r="D28" s="5"/>
      <c r="E28" s="5"/>
      <c r="F28" s="5"/>
      <c r="G28" s="5"/>
      <c r="H28" s="1">
        <v>26</v>
      </c>
      <c r="I28" s="2" t="s">
        <v>36</v>
      </c>
      <c r="K28" s="2"/>
      <c r="L28" s="2"/>
      <c r="M28" s="2"/>
      <c r="N28" s="2"/>
    </row>
    <row r="29" spans="2:14">
      <c r="B29" s="5"/>
      <c r="C29" s="5"/>
      <c r="D29" s="5"/>
      <c r="E29" s="5"/>
      <c r="F29" s="5"/>
      <c r="G29" s="5"/>
      <c r="H29" s="1">
        <v>27</v>
      </c>
      <c r="I29" s="2" t="s">
        <v>37</v>
      </c>
      <c r="K29" s="2"/>
      <c r="L29" s="2"/>
      <c r="M29" s="2"/>
      <c r="N29" s="2"/>
    </row>
    <row r="30" spans="2:14">
      <c r="B30" s="5"/>
      <c r="C30" s="5"/>
      <c r="D30" s="5"/>
      <c r="E30" s="5"/>
      <c r="F30" s="5"/>
      <c r="G30" s="5"/>
      <c r="H30" s="1">
        <v>28</v>
      </c>
      <c r="I30" s="2" t="s">
        <v>38</v>
      </c>
      <c r="K30" s="2"/>
      <c r="L30" s="2"/>
      <c r="M30" s="2"/>
      <c r="N30" s="2"/>
    </row>
    <row r="31" spans="2:14">
      <c r="B31" s="5"/>
      <c r="C31" s="5"/>
      <c r="D31" s="5"/>
      <c r="E31" s="5"/>
      <c r="F31" s="5"/>
      <c r="G31" s="5"/>
      <c r="H31" s="1">
        <v>29</v>
      </c>
      <c r="I31" s="2" t="s">
        <v>39</v>
      </c>
      <c r="K31" s="2"/>
      <c r="L31" s="2"/>
      <c r="M31" s="2"/>
      <c r="N31" s="2"/>
    </row>
    <row r="32" spans="2:14">
      <c r="H32" s="1">
        <v>30</v>
      </c>
      <c r="I32" s="2" t="s">
        <v>40</v>
      </c>
      <c r="K32" s="2"/>
      <c r="L32" s="2"/>
      <c r="M32" s="2"/>
      <c r="N32" s="2"/>
    </row>
    <row r="33" spans="8:14">
      <c r="H33" s="1">
        <v>31</v>
      </c>
      <c r="I33" s="2" t="s">
        <v>41</v>
      </c>
      <c r="K33" s="2"/>
      <c r="L33" s="2"/>
      <c r="M33" s="2"/>
      <c r="N33" s="2"/>
    </row>
    <row r="34" spans="8:14">
      <c r="H34" s="1">
        <v>32</v>
      </c>
      <c r="I34" s="2" t="s">
        <v>42</v>
      </c>
      <c r="K34" s="2"/>
      <c r="L34" s="2"/>
      <c r="M34" s="2"/>
      <c r="N34" s="2"/>
    </row>
    <row r="35" spans="8:14">
      <c r="H35" s="1">
        <v>33</v>
      </c>
      <c r="I35" s="2" t="s">
        <v>43</v>
      </c>
      <c r="K35" s="2"/>
      <c r="L35" s="2"/>
      <c r="M35" s="2"/>
      <c r="N35" s="2"/>
    </row>
    <row r="36" spans="8:14">
      <c r="H36" s="1">
        <v>34</v>
      </c>
      <c r="I36" s="2" t="s">
        <v>44</v>
      </c>
      <c r="K36" s="2"/>
      <c r="L36" s="2"/>
      <c r="M36" s="2"/>
      <c r="N36" s="2"/>
    </row>
    <row r="37" spans="8:14">
      <c r="H37" s="1">
        <v>35</v>
      </c>
      <c r="I37" s="2" t="s">
        <v>45</v>
      </c>
      <c r="K37" s="2"/>
      <c r="L37" s="2"/>
      <c r="M37" s="2"/>
      <c r="N37" s="2"/>
    </row>
    <row r="38" spans="8:14">
      <c r="H38" s="1">
        <v>36</v>
      </c>
      <c r="I38" s="2" t="s">
        <v>46</v>
      </c>
      <c r="K38" s="2"/>
      <c r="L38" s="2"/>
      <c r="M38" s="2"/>
      <c r="N38" s="2"/>
    </row>
    <row r="39" spans="8:14">
      <c r="H39" s="1">
        <v>37</v>
      </c>
      <c r="I39" s="2" t="s">
        <v>47</v>
      </c>
      <c r="K39" s="2"/>
      <c r="L39" s="2"/>
      <c r="M39" s="2"/>
      <c r="N39" s="2"/>
    </row>
    <row r="40" spans="8:14">
      <c r="H40" s="1">
        <v>38</v>
      </c>
      <c r="I40" s="2" t="s">
        <v>48</v>
      </c>
      <c r="K40" s="2"/>
      <c r="L40" s="2"/>
      <c r="M40" s="2"/>
      <c r="N40" s="2"/>
    </row>
    <row r="41" spans="8:14">
      <c r="H41" s="1">
        <v>39</v>
      </c>
      <c r="I41" s="2" t="s">
        <v>49</v>
      </c>
      <c r="K41" s="2"/>
      <c r="L41" s="2"/>
      <c r="M41" s="2"/>
      <c r="N41" s="2"/>
    </row>
    <row r="42" spans="8:14">
      <c r="H42" s="1">
        <v>40</v>
      </c>
      <c r="I42" s="2" t="s">
        <v>50</v>
      </c>
      <c r="K42" s="2"/>
      <c r="L42" s="2"/>
      <c r="M42" s="2"/>
      <c r="N42" s="2"/>
    </row>
    <row r="43" spans="8:14">
      <c r="H43" s="1">
        <v>41</v>
      </c>
      <c r="I43" s="2" t="s">
        <v>51</v>
      </c>
      <c r="K43" s="2"/>
      <c r="L43" s="2"/>
      <c r="M43" s="2"/>
      <c r="N43" s="2"/>
    </row>
    <row r="44" spans="8:14">
      <c r="H44" s="1">
        <v>42</v>
      </c>
      <c r="I44" s="2" t="s">
        <v>52</v>
      </c>
      <c r="K44" s="2"/>
      <c r="L44" s="2"/>
      <c r="M44" s="2"/>
      <c r="N44" s="2"/>
    </row>
    <row r="45" spans="8:14">
      <c r="H45" s="1">
        <v>43</v>
      </c>
      <c r="I45" s="2" t="s">
        <v>53</v>
      </c>
      <c r="K45" s="2"/>
      <c r="L45" s="2"/>
      <c r="M45" s="2"/>
      <c r="N45" s="2"/>
    </row>
    <row r="46" spans="8:14">
      <c r="H46" s="1">
        <v>44</v>
      </c>
      <c r="I46" s="2" t="s">
        <v>54</v>
      </c>
      <c r="K46" s="2"/>
      <c r="L46" s="2"/>
      <c r="M46" s="2"/>
      <c r="N46" s="2"/>
    </row>
    <row r="47" spans="8:14">
      <c r="H47" s="1">
        <v>45</v>
      </c>
      <c r="I47" s="2" t="s">
        <v>55</v>
      </c>
      <c r="K47" s="2"/>
      <c r="L47" s="2"/>
      <c r="M47" s="2"/>
      <c r="N47" s="2"/>
    </row>
    <row r="48" spans="8:14">
      <c r="H48" s="1">
        <v>46</v>
      </c>
      <c r="I48" s="2" t="s">
        <v>56</v>
      </c>
      <c r="K48" s="2"/>
      <c r="L48" s="2"/>
      <c r="M48" s="2"/>
      <c r="N48" s="2"/>
    </row>
    <row r="49" spans="8:14">
      <c r="H49" s="1">
        <v>47</v>
      </c>
      <c r="I49" s="2" t="s">
        <v>57</v>
      </c>
      <c r="K49" s="2"/>
      <c r="L49" s="2"/>
      <c r="M49" s="2"/>
      <c r="N49" s="2"/>
    </row>
    <row r="50" spans="8:14">
      <c r="H50" s="1">
        <v>48</v>
      </c>
      <c r="I50" s="2" t="s">
        <v>58</v>
      </c>
      <c r="K50" s="2"/>
      <c r="L50" s="2"/>
      <c r="M50" s="2"/>
      <c r="N50" s="2"/>
    </row>
    <row r="51" spans="8:14">
      <c r="H51" s="1">
        <v>49</v>
      </c>
      <c r="I51" s="2" t="s">
        <v>59</v>
      </c>
      <c r="K51" s="2"/>
      <c r="L51" s="2"/>
      <c r="M51" s="2"/>
      <c r="N51" s="2"/>
    </row>
    <row r="52" spans="8:14">
      <c r="H52" s="1">
        <v>50</v>
      </c>
      <c r="I52" s="2" t="s">
        <v>60</v>
      </c>
      <c r="K52" s="2"/>
      <c r="L52" s="2"/>
      <c r="M52" s="2"/>
      <c r="N52" s="2"/>
    </row>
    <row r="53" spans="8:14">
      <c r="H53" s="1">
        <v>51</v>
      </c>
      <c r="I53" s="2" t="s">
        <v>61</v>
      </c>
      <c r="K53" s="2"/>
      <c r="L53" s="2"/>
      <c r="M53" s="2"/>
      <c r="N53" s="2"/>
    </row>
    <row r="54" spans="8:14">
      <c r="H54" s="1">
        <v>52</v>
      </c>
      <c r="I54" s="3" t="s">
        <v>62</v>
      </c>
      <c r="K54" s="2"/>
      <c r="L54" s="2"/>
      <c r="M54" s="2"/>
      <c r="N54" s="2"/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2:I3"/>
  <sheetViews>
    <sheetView tabSelected="1" zoomScale="75" zoomScaleNormal="75" workbookViewId="0">
      <selection activeCell="A2" sqref="A2"/>
    </sheetView>
  </sheetViews>
  <sheetFormatPr defaultRowHeight="15"/>
  <cols>
    <col min="1" max="1" width="13.7109375" customWidth="1"/>
    <col min="2" max="2" width="28.7109375" bestFit="1" customWidth="1"/>
    <col min="3" max="3" width="16.5703125" bestFit="1" customWidth="1"/>
    <col min="4" max="4" width="12.42578125" customWidth="1"/>
    <col min="5" max="5" width="10.85546875" customWidth="1"/>
    <col min="6" max="6" width="35.140625" bestFit="1" customWidth="1"/>
    <col min="7" max="7" width="16.7109375" customWidth="1"/>
    <col min="8" max="8" width="27.7109375" bestFit="1" customWidth="1"/>
    <col min="9" max="9" width="20.28515625" customWidth="1"/>
    <col min="11" max="11" width="10.85546875" customWidth="1"/>
    <col min="12" max="12" width="10.140625" customWidth="1"/>
  </cols>
  <sheetData>
    <row r="2" spans="1:9" s="6" customFormat="1">
      <c r="A2" s="7" t="s">
        <v>90</v>
      </c>
      <c r="B2" s="7" t="s">
        <v>76</v>
      </c>
      <c r="C2" s="7" t="s">
        <v>2</v>
      </c>
      <c r="D2" s="7" t="s">
        <v>10</v>
      </c>
      <c r="E2" s="7" t="s">
        <v>0</v>
      </c>
      <c r="F2" s="7" t="s">
        <v>7</v>
      </c>
      <c r="G2" s="7" t="s">
        <v>63</v>
      </c>
      <c r="H2" s="7" t="s">
        <v>64</v>
      </c>
      <c r="I2" s="7" t="s">
        <v>75</v>
      </c>
    </row>
    <row r="3" spans="1:9">
      <c r="A3" s="4"/>
    </row>
  </sheetData>
  <dataConsolidate>
    <dataRefs count="1">
      <dataRef ref="B2:B20" sheet="Survey Sheet"/>
    </dataRefs>
  </dataConsolidate>
  <dataValidations count="8">
    <dataValidation type="list" allowBlank="1" showInputMessage="1" showErrorMessage="1" sqref="B3">
      <formula1>Farmers_Name</formula1>
    </dataValidation>
    <dataValidation type="list" allowBlank="1" showInputMessage="1" showErrorMessage="1" sqref="C3">
      <formula1>Village</formula1>
    </dataValidation>
    <dataValidation type="list" allowBlank="1" showInputMessage="1" showErrorMessage="1" sqref="D3">
      <formula1>Dates</formula1>
    </dataValidation>
    <dataValidation type="list" allowBlank="1" showInputMessage="1" showErrorMessage="1" sqref="E3">
      <formula1>Crop</formula1>
    </dataValidation>
    <dataValidation type="list" allowBlank="1" showInputMessage="1" showErrorMessage="1" sqref="F3">
      <formula1>Stage</formula1>
    </dataValidation>
    <dataValidation type="list" allowBlank="1" showInputMessage="1" showErrorMessage="1" sqref="G3">
      <formula1>Response_1</formula1>
    </dataValidation>
    <dataValidation type="list" allowBlank="1" showInputMessage="1" showErrorMessage="1" sqref="H3">
      <formula1>Response_2</formula1>
    </dataValidation>
    <dataValidation type="list" allowBlank="1" showInputMessage="1" showErrorMessage="1" sqref="I3">
      <formula1>Response_3</formula1>
    </dataValidation>
  </dataValidations>
  <pageMargins left="0.25" right="0.25" top="0.75" bottom="0.75" header="0.3" footer="0.3"/>
  <pageSetup paperSize="9" orientation="landscape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M2"/>
  <sheetViews>
    <sheetView workbookViewId="0">
      <selection activeCell="E5" sqref="E5"/>
    </sheetView>
  </sheetViews>
  <sheetFormatPr defaultRowHeight="15"/>
  <cols>
    <col min="1" max="1" width="15.85546875" style="10" customWidth="1"/>
    <col min="2" max="2" width="15.5703125" style="10" customWidth="1"/>
    <col min="3" max="3" width="28.42578125" style="10" bestFit="1" customWidth="1"/>
    <col min="4" max="4" width="9.140625" style="10"/>
    <col min="5" max="5" width="12.28515625" style="10" customWidth="1"/>
    <col min="6" max="6" width="13.5703125" style="10" customWidth="1"/>
    <col min="7" max="7" width="13.140625" style="10" customWidth="1"/>
    <col min="8" max="8" width="15.28515625" style="10" customWidth="1"/>
    <col min="9" max="9" width="12.7109375" style="10" customWidth="1"/>
    <col min="10" max="10" width="15.7109375" style="10" customWidth="1"/>
    <col min="11" max="11" width="11.140625" style="10" customWidth="1"/>
    <col min="12" max="16384" width="9.140625" style="10"/>
  </cols>
  <sheetData>
    <row r="1" spans="1:13" ht="45">
      <c r="A1" s="8" t="s">
        <v>79</v>
      </c>
      <c r="B1" s="8" t="s">
        <v>81</v>
      </c>
      <c r="C1" s="9" t="s">
        <v>7</v>
      </c>
      <c r="D1" s="8" t="s">
        <v>80</v>
      </c>
      <c r="E1" s="8" t="s">
        <v>68</v>
      </c>
      <c r="F1" s="8" t="s">
        <v>69</v>
      </c>
      <c r="G1" s="8" t="s">
        <v>6</v>
      </c>
      <c r="H1" s="8" t="s">
        <v>70</v>
      </c>
      <c r="I1" s="8" t="s">
        <v>82</v>
      </c>
      <c r="J1" s="8" t="s">
        <v>75</v>
      </c>
      <c r="K1" s="8" t="s">
        <v>65</v>
      </c>
      <c r="L1" s="8" t="s">
        <v>66</v>
      </c>
      <c r="M1" s="8" t="s">
        <v>67</v>
      </c>
    </row>
    <row r="2" spans="1:13" ht="45">
      <c r="A2" s="14">
        <f>COUNT(Tble_Date_Analysis[Date (mm-dd-yyyy)])</f>
        <v>0</v>
      </c>
      <c r="B2" s="14">
        <f>SUBTOTAL(2,Tble_Date_Analysis[Date (mm-dd-yyyy)])</f>
        <v>0</v>
      </c>
      <c r="C2" s="11" t="s">
        <v>8</v>
      </c>
      <c r="D2" s="13">
        <f ca="1">SUMPRODUCT((SUBTOTAL(3,OFFSET(Tble_Date_Analysis[Response 1],ROW(Tble_Date_Analysis[Response 1])-MIN(ROW(Tble_Date_Analysis[Response 1])),,1))*(Tble_Date_Analysis[Response 1]="Yes")))</f>
        <v>0</v>
      </c>
      <c r="E2" s="13">
        <f ca="1">SUMPRODUCT((SUBTOTAL(3,OFFSET(Tble_Date_Analysis[Response 2],ROW(Tble_Date_Analysis[Response 2])-MIN(ROW(Tble_Date_Analysis[Response 2])),,1))*(Tble_Date_Analysis[Response 2]="Irrelevant")))</f>
        <v>0</v>
      </c>
      <c r="F2" s="13">
        <f ca="1">SUMPRODUCT((SUBTOTAL(3,OFFSET(Tble_Date_Analysis[Response 2],ROW(Tble_Date_Analysis[Response 2])-MIN(ROW(Tble_Date_Analysis[Response 2])),,1))*(Tble_Date_Analysis[Response 2]="Relevant but not prepared")))</f>
        <v>0</v>
      </c>
      <c r="G2" s="13">
        <f ca="1">SUMPRODUCT((SUBTOTAL(3,OFFSET(Tble_Date_Analysis[Response 2],ROW(Tble_Date_Analysis[Response 2])-MIN(ROW(Tble_Date_Analysis[Response 2])),,1))*(Tble_Date_Analysis[Response 2]="Unfavorable weather")))</f>
        <v>0</v>
      </c>
      <c r="H2" s="13">
        <f ca="1">SUMPRODUCT((SUBTOTAL(3,OFFSET(Tble_Date_Analysis[Response 2],ROW(Tble_Date_Analysis[Response 2])-MIN(ROW(Tble_Date_Analysis[Response 2])),,1))*(Tble_Date_Analysis[Response 2]="Minimum response time")))</f>
        <v>0</v>
      </c>
      <c r="I2" s="13">
        <f ca="1">SUMPRODUCT((SUBTOTAL(3,OFFSET(Tble_Date_Analysis[Response 2],ROW(Tble_Date_Analysis[Response 2])-MIN(ROW(Tble_Date_Analysis[Response 2])),,1))*(Tble_Date_Analysis[Response 2]="Other not related to advisory")))</f>
        <v>0</v>
      </c>
      <c r="J2" s="12" t="s">
        <v>83</v>
      </c>
      <c r="K2" s="13">
        <f ca="1">SUMPRODUCT((SUBTOTAL(3,OFFSET(Tble_Date_Analysis[Response_3],ROW(Tble_Date_Analysis[Response_3])-MIN(ROW(Tble_Date_Analysis[Response_3])),,1))*(Tble_Date_Analysis[Response_3]="Satisfied")))</f>
        <v>0</v>
      </c>
      <c r="L2" s="13">
        <f ca="1">SUMPRODUCT((SUBTOTAL(3,OFFSET(Tble_Date_Analysis[Response_3],ROW(Tble_Date_Analysis[Response_3])-MIN(ROW(Tble_Date_Analysis[Response_3])),,1))*(Tble_Date_Analysis[Response_3]="Partially Satisfied")))</f>
        <v>0</v>
      </c>
      <c r="M2" s="13">
        <f ca="1">SUMPRODUCT((SUBTOTAL(3,OFFSET(Tble_Date_Analysis[Response_3],ROW(Tble_Date_Analysis[Response_3])-MIN(ROW(Tble_Date_Analysis[Response_3])),,1))*(Tble_Date_Analysis[Response_3]="Not Satisfied")))</f>
        <v>0</v>
      </c>
    </row>
  </sheetData>
  <sheetProtection formatCells="0" formatColumns="0" formatRows="0" insertColumns="0" insertRows="0"/>
  <dataConsolidate function="count"/>
  <dataValidations count="1">
    <dataValidation type="list" allowBlank="1" showInputMessage="1" showErrorMessage="1" prompt="Input Filtered Stage" sqref="C2">
      <formula1>Stage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Instructions</vt:lpstr>
      <vt:lpstr>Input Sheet</vt:lpstr>
      <vt:lpstr>Survey Sheet</vt:lpstr>
      <vt:lpstr>Analysis</vt:lpstr>
      <vt:lpstr>Block</vt:lpstr>
      <vt:lpstr>Crop</vt:lpstr>
      <vt:lpstr>Dates</vt:lpstr>
      <vt:lpstr>District</vt:lpstr>
      <vt:lpstr>Farmers_Name</vt:lpstr>
      <vt:lpstr>Mobile_No</vt:lpstr>
      <vt:lpstr>Response_1</vt:lpstr>
      <vt:lpstr>Response_2</vt:lpstr>
      <vt:lpstr>Response_3</vt:lpstr>
      <vt:lpstr>Stage</vt:lpstr>
      <vt:lpstr>Subdivision</vt:lpstr>
      <vt:lpstr>Village</vt:lpstr>
      <vt:lpstr>WeekNo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 LAPTOP</dc:creator>
  <cp:lastModifiedBy>ERFS</cp:lastModifiedBy>
  <cp:lastPrinted>2020-07-21T16:26:53Z</cp:lastPrinted>
  <dcterms:created xsi:type="dcterms:W3CDTF">2020-07-09T08:14:01Z</dcterms:created>
  <dcterms:modified xsi:type="dcterms:W3CDTF">2021-07-19T04:58:54Z</dcterms:modified>
</cp:coreProperties>
</file>